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akovcic\Desktop\JN 2021\JEDNOSTAVNA NABAVA 1-6\POŠTANSKE USLUGE\"/>
    </mc:Choice>
  </mc:AlternateContent>
  <bookViews>
    <workbookView xWindow="-120" yWindow="-120" windowWidth="29040" windowHeight="15840"/>
  </bookViews>
  <sheets>
    <sheet name="TROŠKOVNIK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58" i="1" l="1"/>
  <c r="F46" i="1" l="1"/>
  <c r="F57" i="1" l="1"/>
  <c r="F58" i="1"/>
  <c r="F56" i="1"/>
  <c r="F35" i="1"/>
  <c r="G57" i="1" l="1"/>
  <c r="H57" i="1" s="1"/>
  <c r="G56" i="1"/>
  <c r="H56" i="1" s="1"/>
  <c r="H58" i="1"/>
  <c r="G35" i="1"/>
  <c r="H35" i="1" s="1"/>
  <c r="F33" i="1"/>
  <c r="F34" i="1"/>
  <c r="G33" i="1" l="1"/>
  <c r="H33" i="1" s="1"/>
  <c r="G34" i="1"/>
  <c r="H34" i="1" s="1"/>
  <c r="F52" i="1"/>
  <c r="H52" i="1" s="1"/>
  <c r="F51" i="1"/>
  <c r="H51" i="1" s="1"/>
  <c r="F43" i="1"/>
  <c r="H43" i="1" s="1"/>
  <c r="F44" i="1"/>
  <c r="H44" i="1" s="1"/>
  <c r="F45" i="1"/>
  <c r="H45" i="1" s="1"/>
  <c r="H46" i="1"/>
  <c r="F38" i="1" l="1"/>
  <c r="H38" i="1" s="1"/>
  <c r="F28" i="1"/>
  <c r="H28" i="1" s="1"/>
  <c r="F27" i="1"/>
  <c r="H27" i="1" s="1"/>
  <c r="F26" i="1"/>
  <c r="H26" i="1" s="1"/>
  <c r="F25" i="1"/>
  <c r="H25" i="1" s="1"/>
  <c r="F24" i="1"/>
  <c r="H24" i="1" s="1"/>
  <c r="F11" i="1"/>
  <c r="H11" i="1" s="1"/>
  <c r="F54" i="1" l="1"/>
  <c r="F32" i="1" l="1"/>
  <c r="F31" i="1"/>
  <c r="G31" i="1" s="1"/>
  <c r="H31" i="1" s="1"/>
  <c r="H54" i="1"/>
  <c r="F47" i="1"/>
  <c r="H47" i="1" s="1"/>
  <c r="F50" i="1"/>
  <c r="H50" i="1" s="1"/>
  <c r="F42" i="1"/>
  <c r="H42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6" i="1"/>
  <c r="H6" i="1" s="1"/>
  <c r="F7" i="1"/>
  <c r="H7" i="1" s="1"/>
  <c r="F8" i="1"/>
  <c r="H8" i="1" s="1"/>
  <c r="F9" i="1"/>
  <c r="H9" i="1" s="1"/>
  <c r="F10" i="1"/>
  <c r="H10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29" i="1"/>
  <c r="G29" i="1" s="1"/>
  <c r="F30" i="1"/>
  <c r="G30" i="1" s="1"/>
  <c r="F37" i="1"/>
  <c r="H37" i="1" s="1"/>
  <c r="F39" i="1"/>
  <c r="G39" i="1" s="1"/>
  <c r="F41" i="1"/>
  <c r="H41" i="1" s="1"/>
  <c r="F48" i="1"/>
  <c r="H48" i="1" s="1"/>
  <c r="F49" i="1"/>
  <c r="H49" i="1" s="1"/>
  <c r="F5" i="1"/>
  <c r="H5" i="1" l="1"/>
  <c r="F59" i="1"/>
  <c r="G32" i="1"/>
  <c r="H32" i="1" s="1"/>
  <c r="H39" i="1"/>
  <c r="H29" i="1"/>
  <c r="H30" i="1"/>
  <c r="F60" i="1" l="1"/>
  <c r="F61" i="1"/>
</calcChain>
</file>

<file path=xl/sharedStrings.xml><?xml version="1.0" encoding="utf-8"?>
<sst xmlns="http://schemas.openxmlformats.org/spreadsheetml/2006/main" count="80" uniqueCount="50">
  <si>
    <t>REDNI BROJ</t>
  </si>
  <si>
    <t>VRSTA USLUGE</t>
  </si>
  <si>
    <t>PISMO</t>
  </si>
  <si>
    <t>51g - 100g</t>
  </si>
  <si>
    <t>101g - 250g</t>
  </si>
  <si>
    <t>251g - 500g</t>
  </si>
  <si>
    <t>501g - 1000g</t>
  </si>
  <si>
    <t>1001g - 2000g</t>
  </si>
  <si>
    <t>PREPORUČENA POŠILJKA</t>
  </si>
  <si>
    <t>POVRATNICA</t>
  </si>
  <si>
    <t>DOPUNSKE USLUGE</t>
  </si>
  <si>
    <t>do 50g</t>
  </si>
  <si>
    <t xml:space="preserve">UNUTARNJI PROMET </t>
  </si>
  <si>
    <t>CIJENA PONUDE (BEZ PDV-a):</t>
  </si>
  <si>
    <t>PDV:</t>
  </si>
  <si>
    <t>UKUPNA CIJENA PONUDE (S PDV-om):</t>
  </si>
  <si>
    <t>POVRATNICA - ŽURNI PAKET</t>
  </si>
  <si>
    <t>OKVIRNE GODIŠNJE KOLIČINE</t>
  </si>
  <si>
    <t xml:space="preserve">PDV (25%) </t>
  </si>
  <si>
    <t>6 (6=4x5)</t>
  </si>
  <si>
    <t xml:space="preserve">MEĐUNARODNI PROMET </t>
  </si>
  <si>
    <t>8 (8=6+7)</t>
  </si>
  <si>
    <t xml:space="preserve">MASA </t>
  </si>
  <si>
    <t>TROŠKOVNIK</t>
  </si>
  <si>
    <t>PISMOVNA POŠILJKA</t>
  </si>
  <si>
    <t>SUDSKO PISMENO, PISMENO PO UPRAVNOM I POREZNOM POSTUPKU</t>
  </si>
  <si>
    <t>JEDINIČNA CIJENA 
bez PDV-a</t>
  </si>
  <si>
    <t xml:space="preserve">UKUPNA GODIŠNJA CIJENA 
bez PDV-a </t>
  </si>
  <si>
    <t xml:space="preserve"> UKUPNA GODIŠNJA CIJENA 
s PDV-om </t>
  </si>
  <si>
    <t>Grad Labin</t>
  </si>
  <si>
    <t>PRIORITETNO PISMO</t>
  </si>
  <si>
    <t>PAKET - uručenje na adresi</t>
  </si>
  <si>
    <t>do 2 kg</t>
  </si>
  <si>
    <t>iznad 2kg-5kg</t>
  </si>
  <si>
    <t>iznad 5kg - 10kg</t>
  </si>
  <si>
    <t>PAKET - uručenje u poslovnici</t>
  </si>
  <si>
    <t>POVRATNICA - PAKET</t>
  </si>
  <si>
    <t xml:space="preserve">ŽURNI PAKET </t>
  </si>
  <si>
    <t>do 1 kg</t>
  </si>
  <si>
    <t>iznad 1-2 kg</t>
  </si>
  <si>
    <t>iznad 2-5 kg</t>
  </si>
  <si>
    <t>iznad 5-10 kg</t>
  </si>
  <si>
    <t>PAKET PREMIUM EU1</t>
  </si>
  <si>
    <t>DODATAK ZA URUČENJE ŽURNOG PAKETA DO 9 SATI</t>
  </si>
  <si>
    <t>DODATAK ZA URUČENJE ŽURNOG PAKETA DO 11 SATI</t>
  </si>
  <si>
    <t>POŠILJKA S PLAĆENIM ODGOVOROM (IBRS/CCRI) - DOPISNICA</t>
  </si>
  <si>
    <t>OSTALO</t>
  </si>
  <si>
    <t>PRIJAMNA KNJIGA MALA</t>
  </si>
  <si>
    <t>PRIJAMNA KNJIGA VELIKA</t>
  </si>
  <si>
    <t>DOPLATNE MARKE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</si>
</sst>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1" fillId="0" borderId="1" xfId="1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horizontal="right"/>
    </xf>
    <xf numFmtId="4" fontId="0" fillId="0" borderId="1" xfId="0" applyNumberFormat="1" applyBorder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/>
    </xf>
    <xf numFmtId="4" fontId="1" fillId="0" borderId="1" xfId="1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0" fillId="0" borderId="4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0" xfId="0" applyFont="1"/>
    <xf numFmtId="0" fontId="0" fillId="0" borderId="0" xfId="0" applyFill="1"/>
    <xf numFmtId="0" fontId="5" fillId="0" borderId="4" xfId="0" applyFont="1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center" vertical="center" wrapText="1"/>
    </xf>
    <xf numFmtId="4" fontId="1" fillId="0" borderId="4" xfId="1" applyNumberFormat="1" applyBorder="1" applyAlignment="1">
      <alignment horizontal="righ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right" vertical="center" wrapText="1"/>
    </xf>
    <xf numFmtId="4" fontId="1" fillId="3" borderId="7" xfId="1" applyNumberFormat="1" applyFill="1" applyBorder="1" applyAlignment="1">
      <alignment horizontal="right" vertical="center" wrapText="1"/>
    </xf>
    <xf numFmtId="4" fontId="1" fillId="3" borderId="3" xfId="1" applyNumberFormat="1" applyFill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3" fontId="5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/>
    </xf>
    <xf numFmtId="3" fontId="5" fillId="3" borderId="7" xfId="0" applyNumberFormat="1" applyFont="1" applyFill="1" applyBorder="1" applyAlignment="1">
      <alignment horizontal="center" vertical="center"/>
    </xf>
    <xf numFmtId="4" fontId="0" fillId="3" borderId="7" xfId="0" applyNumberFormat="1" applyFill="1" applyBorder="1" applyAlignment="1">
      <alignment horizontal="right"/>
    </xf>
    <xf numFmtId="3" fontId="5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/>
    </xf>
    <xf numFmtId="3" fontId="5" fillId="3" borderId="7" xfId="0" applyNumberFormat="1" applyFont="1" applyFill="1" applyBorder="1"/>
    <xf numFmtId="0" fontId="3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4" fontId="5" fillId="0" borderId="1" xfId="1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0" fontId="8" fillId="4" borderId="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1" xfId="0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Fill="1" applyBorder="1" applyAlignment="1" applyProtection="1">
      <alignment horizontal="right" vertical="center"/>
      <protection locked="0"/>
    </xf>
    <xf numFmtId="4" fontId="0" fillId="0" borderId="1" xfId="0" applyNumberFormat="1" applyFill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4" fontId="5" fillId="0" borderId="1" xfId="0" applyNumberFormat="1" applyFont="1" applyBorder="1" applyAlignment="1" applyProtection="1">
      <alignment horizontal="right"/>
      <protection locked="0"/>
    </xf>
    <xf numFmtId="4" fontId="0" fillId="3" borderId="7" xfId="0" applyNumberFormat="1" applyFill="1" applyBorder="1" applyAlignment="1" applyProtection="1">
      <alignment horizontal="righ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4" fontId="0" fillId="3" borderId="7" xfId="0" applyNumberFormat="1" applyFill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3" borderId="11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4" xfId="0" applyFill="1" applyBorder="1"/>
    <xf numFmtId="0" fontId="0" fillId="0" borderId="5" xfId="0" applyBorder="1"/>
    <xf numFmtId="0" fontId="0" fillId="0" borderId="4" xfId="0" applyBorder="1"/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2" fillId="0" borderId="8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/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Normalno" xfId="0" builtinId="0"/>
    <cellStyle name="Obič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40" zoomScaleNormal="100" workbookViewId="0">
      <selection activeCell="G58" sqref="G58"/>
    </sheetView>
  </sheetViews>
  <sheetFormatPr defaultRowHeight="15" x14ac:dyDescent="0.25"/>
  <cols>
    <col min="1" max="1" width="6.140625" customWidth="1"/>
    <col min="2" max="2" width="29.5703125" customWidth="1"/>
    <col min="3" max="3" width="21.140625" customWidth="1"/>
    <col min="4" max="4" width="13.28515625" style="7" customWidth="1"/>
    <col min="5" max="5" width="13.42578125" customWidth="1"/>
    <col min="6" max="6" width="18" customWidth="1"/>
    <col min="7" max="7" width="12.85546875" customWidth="1"/>
    <col min="8" max="8" width="16.42578125" customWidth="1"/>
  </cols>
  <sheetData>
    <row r="1" spans="1:11" ht="36" customHeight="1" x14ac:dyDescent="0.3">
      <c r="B1" s="8" t="s">
        <v>29</v>
      </c>
      <c r="D1" s="9" t="s">
        <v>23</v>
      </c>
      <c r="H1" s="10"/>
    </row>
    <row r="2" spans="1:11" ht="57" customHeight="1" x14ac:dyDescent="0.25">
      <c r="A2" s="24" t="s">
        <v>0</v>
      </c>
      <c r="B2" s="22" t="s">
        <v>1</v>
      </c>
      <c r="C2" s="22" t="s">
        <v>22</v>
      </c>
      <c r="D2" s="23" t="s">
        <v>17</v>
      </c>
      <c r="E2" s="24" t="s">
        <v>26</v>
      </c>
      <c r="F2" s="25" t="s">
        <v>27</v>
      </c>
      <c r="G2" s="25" t="s">
        <v>18</v>
      </c>
      <c r="H2" s="25" t="s">
        <v>28</v>
      </c>
    </row>
    <row r="3" spans="1:11" ht="15.75" customHeight="1" x14ac:dyDescent="0.25">
      <c r="A3" s="28">
        <v>1</v>
      </c>
      <c r="B3" s="26">
        <v>2</v>
      </c>
      <c r="C3" s="26">
        <v>3</v>
      </c>
      <c r="D3" s="27">
        <v>4</v>
      </c>
      <c r="E3" s="28">
        <v>5</v>
      </c>
      <c r="F3" s="29" t="s">
        <v>19</v>
      </c>
      <c r="G3" s="29">
        <v>7</v>
      </c>
      <c r="H3" s="29" t="s">
        <v>21</v>
      </c>
    </row>
    <row r="4" spans="1:11" ht="20.100000000000001" customHeight="1" x14ac:dyDescent="0.25">
      <c r="A4" s="91" t="s">
        <v>12</v>
      </c>
      <c r="B4" s="92"/>
      <c r="C4" s="37"/>
      <c r="D4" s="38"/>
      <c r="E4" s="39"/>
      <c r="F4" s="40"/>
      <c r="G4" s="40"/>
      <c r="H4" s="41"/>
    </row>
    <row r="5" spans="1:11" x14ac:dyDescent="0.25">
      <c r="A5" s="93">
        <v>1</v>
      </c>
      <c r="B5" s="90" t="s">
        <v>24</v>
      </c>
      <c r="C5" s="34" t="s">
        <v>11</v>
      </c>
      <c r="D5" s="35">
        <v>8400</v>
      </c>
      <c r="E5" s="71"/>
      <c r="F5" s="36">
        <f>D5*E5</f>
        <v>0</v>
      </c>
      <c r="G5" s="36">
        <v>0</v>
      </c>
      <c r="H5" s="36">
        <f>F5+G5</f>
        <v>0</v>
      </c>
      <c r="I5" s="18"/>
    </row>
    <row r="6" spans="1:11" x14ac:dyDescent="0.25">
      <c r="A6" s="94"/>
      <c r="B6" s="96"/>
      <c r="C6" s="17" t="s">
        <v>3</v>
      </c>
      <c r="D6" s="12">
        <v>320</v>
      </c>
      <c r="E6" s="72"/>
      <c r="F6" s="4">
        <f t="shared" ref="F6:F57" si="0">D6*E6</f>
        <v>0</v>
      </c>
      <c r="G6" s="5">
        <v>0</v>
      </c>
      <c r="H6" s="4">
        <f t="shared" ref="H6:H57" si="1">F6+G6</f>
        <v>0</v>
      </c>
    </row>
    <row r="7" spans="1:11" x14ac:dyDescent="0.25">
      <c r="A7" s="94"/>
      <c r="B7" s="96"/>
      <c r="C7" s="17" t="s">
        <v>4</v>
      </c>
      <c r="D7" s="12">
        <v>80</v>
      </c>
      <c r="E7" s="72"/>
      <c r="F7" s="4">
        <f t="shared" si="0"/>
        <v>0</v>
      </c>
      <c r="G7" s="5">
        <v>0</v>
      </c>
      <c r="H7" s="4">
        <f t="shared" si="1"/>
        <v>0</v>
      </c>
    </row>
    <row r="8" spans="1:11" x14ac:dyDescent="0.25">
      <c r="A8" s="94"/>
      <c r="B8" s="96"/>
      <c r="C8" s="17" t="s">
        <v>5</v>
      </c>
      <c r="D8" s="12">
        <v>5</v>
      </c>
      <c r="E8" s="72"/>
      <c r="F8" s="4">
        <f t="shared" si="0"/>
        <v>0</v>
      </c>
      <c r="G8" s="5">
        <v>0</v>
      </c>
      <c r="H8" s="4">
        <f t="shared" si="1"/>
        <v>0</v>
      </c>
    </row>
    <row r="9" spans="1:11" x14ac:dyDescent="0.25">
      <c r="A9" s="94"/>
      <c r="B9" s="96"/>
      <c r="C9" s="17" t="s">
        <v>6</v>
      </c>
      <c r="D9" s="12">
        <v>5</v>
      </c>
      <c r="E9" s="72"/>
      <c r="F9" s="4">
        <f t="shared" si="0"/>
        <v>0</v>
      </c>
      <c r="G9" s="5">
        <v>0</v>
      </c>
      <c r="H9" s="4">
        <f t="shared" si="1"/>
        <v>0</v>
      </c>
    </row>
    <row r="10" spans="1:11" x14ac:dyDescent="0.25">
      <c r="A10" s="95"/>
      <c r="B10" s="97"/>
      <c r="C10" s="17" t="s">
        <v>7</v>
      </c>
      <c r="D10" s="12">
        <v>50</v>
      </c>
      <c r="E10" s="72"/>
      <c r="F10" s="4">
        <f t="shared" si="0"/>
        <v>0</v>
      </c>
      <c r="G10" s="5">
        <v>0</v>
      </c>
      <c r="H10" s="4">
        <f t="shared" si="1"/>
        <v>0</v>
      </c>
      <c r="J10" s="18"/>
      <c r="K10" s="18"/>
    </row>
    <row r="11" spans="1:11" x14ac:dyDescent="0.25">
      <c r="A11" s="65">
        <v>2</v>
      </c>
      <c r="B11" s="66" t="s">
        <v>30</v>
      </c>
      <c r="C11" s="17" t="s">
        <v>11</v>
      </c>
      <c r="D11" s="12">
        <v>2</v>
      </c>
      <c r="E11" s="72"/>
      <c r="F11" s="4">
        <f t="shared" si="0"/>
        <v>0</v>
      </c>
      <c r="G11" s="5">
        <v>0</v>
      </c>
      <c r="H11" s="4">
        <f t="shared" si="1"/>
        <v>0</v>
      </c>
    </row>
    <row r="12" spans="1:11" x14ac:dyDescent="0.25">
      <c r="A12" s="98">
        <v>4</v>
      </c>
      <c r="B12" s="99" t="s">
        <v>8</v>
      </c>
      <c r="C12" s="17" t="s">
        <v>11</v>
      </c>
      <c r="D12" s="12">
        <v>1400</v>
      </c>
      <c r="E12" s="73"/>
      <c r="F12" s="4">
        <f t="shared" si="0"/>
        <v>0</v>
      </c>
      <c r="G12" s="5">
        <v>0</v>
      </c>
      <c r="H12" s="4">
        <f t="shared" si="1"/>
        <v>0</v>
      </c>
      <c r="I12" s="33"/>
      <c r="J12" s="52"/>
      <c r="K12" s="33"/>
    </row>
    <row r="13" spans="1:11" ht="15" customHeight="1" x14ac:dyDescent="0.25">
      <c r="A13" s="94"/>
      <c r="B13" s="96"/>
      <c r="C13" s="17" t="s">
        <v>3</v>
      </c>
      <c r="D13" s="12">
        <v>130</v>
      </c>
      <c r="E13" s="73"/>
      <c r="F13" s="4">
        <f t="shared" si="0"/>
        <v>0</v>
      </c>
      <c r="G13" s="5">
        <v>0</v>
      </c>
      <c r="H13" s="4">
        <f t="shared" si="1"/>
        <v>0</v>
      </c>
      <c r="J13" s="18"/>
    </row>
    <row r="14" spans="1:11" x14ac:dyDescent="0.25">
      <c r="A14" s="94"/>
      <c r="B14" s="96"/>
      <c r="C14" s="1" t="s">
        <v>4</v>
      </c>
      <c r="D14" s="12">
        <v>55</v>
      </c>
      <c r="E14" s="74"/>
      <c r="F14" s="4">
        <f t="shared" si="0"/>
        <v>0</v>
      </c>
      <c r="G14" s="5">
        <v>0</v>
      </c>
      <c r="H14" s="4">
        <f t="shared" si="1"/>
        <v>0</v>
      </c>
      <c r="J14" s="18"/>
    </row>
    <row r="15" spans="1:11" x14ac:dyDescent="0.25">
      <c r="A15" s="94"/>
      <c r="B15" s="96"/>
      <c r="C15" s="1" t="s">
        <v>5</v>
      </c>
      <c r="D15" s="12">
        <v>15</v>
      </c>
      <c r="E15" s="74"/>
      <c r="F15" s="4">
        <f t="shared" si="0"/>
        <v>0</v>
      </c>
      <c r="G15" s="5">
        <v>0</v>
      </c>
      <c r="H15" s="4">
        <f t="shared" si="1"/>
        <v>0</v>
      </c>
      <c r="J15" s="18"/>
    </row>
    <row r="16" spans="1:11" x14ac:dyDescent="0.25">
      <c r="A16" s="94"/>
      <c r="B16" s="96"/>
      <c r="C16" s="1" t="s">
        <v>6</v>
      </c>
      <c r="D16" s="13">
        <v>10</v>
      </c>
      <c r="E16" s="74"/>
      <c r="F16" s="4">
        <f t="shared" si="0"/>
        <v>0</v>
      </c>
      <c r="G16" s="5">
        <v>0</v>
      </c>
      <c r="H16" s="4">
        <f t="shared" si="1"/>
        <v>0</v>
      </c>
      <c r="J16" s="18"/>
    </row>
    <row r="17" spans="1:12" x14ac:dyDescent="0.25">
      <c r="A17" s="95"/>
      <c r="B17" s="97"/>
      <c r="C17" s="1" t="s">
        <v>7</v>
      </c>
      <c r="D17" s="12">
        <v>1</v>
      </c>
      <c r="E17" s="74"/>
      <c r="F17" s="4">
        <f t="shared" si="0"/>
        <v>0</v>
      </c>
      <c r="G17" s="5">
        <v>0</v>
      </c>
      <c r="H17" s="4">
        <f t="shared" si="1"/>
        <v>0</v>
      </c>
      <c r="J17" s="18"/>
    </row>
    <row r="18" spans="1:12" x14ac:dyDescent="0.25">
      <c r="A18" s="84">
        <v>5</v>
      </c>
      <c r="B18" s="99" t="s">
        <v>25</v>
      </c>
      <c r="C18" s="1" t="s">
        <v>11</v>
      </c>
      <c r="D18" s="12">
        <v>2000</v>
      </c>
      <c r="E18" s="73"/>
      <c r="F18" s="31">
        <f t="shared" si="0"/>
        <v>0</v>
      </c>
      <c r="G18" s="30">
        <v>0</v>
      </c>
      <c r="H18" s="31">
        <f t="shared" si="1"/>
        <v>0</v>
      </c>
      <c r="I18" s="32"/>
      <c r="J18" s="18"/>
    </row>
    <row r="19" spans="1:12" x14ac:dyDescent="0.25">
      <c r="A19" s="85"/>
      <c r="B19" s="100"/>
      <c r="C19" s="1" t="s">
        <v>3</v>
      </c>
      <c r="D19" s="12">
        <v>25</v>
      </c>
      <c r="E19" s="74"/>
      <c r="F19" s="4">
        <f t="shared" si="0"/>
        <v>0</v>
      </c>
      <c r="G19" s="5">
        <v>0</v>
      </c>
      <c r="H19" s="4">
        <f t="shared" si="1"/>
        <v>0</v>
      </c>
    </row>
    <row r="20" spans="1:12" x14ac:dyDescent="0.25">
      <c r="A20" s="85"/>
      <c r="B20" s="100"/>
      <c r="C20" s="1" t="s">
        <v>4</v>
      </c>
      <c r="D20" s="12">
        <v>25</v>
      </c>
      <c r="E20" s="74"/>
      <c r="F20" s="4">
        <f t="shared" si="0"/>
        <v>0</v>
      </c>
      <c r="G20" s="5">
        <v>0</v>
      </c>
      <c r="H20" s="4">
        <f t="shared" si="1"/>
        <v>0</v>
      </c>
    </row>
    <row r="21" spans="1:12" x14ac:dyDescent="0.25">
      <c r="A21" s="85"/>
      <c r="B21" s="100"/>
      <c r="C21" s="1" t="s">
        <v>5</v>
      </c>
      <c r="D21" s="12">
        <v>10</v>
      </c>
      <c r="E21" s="74"/>
      <c r="F21" s="4">
        <f t="shared" si="0"/>
        <v>0</v>
      </c>
      <c r="G21" s="5">
        <v>0</v>
      </c>
      <c r="H21" s="4">
        <f t="shared" si="1"/>
        <v>0</v>
      </c>
    </row>
    <row r="22" spans="1:12" x14ac:dyDescent="0.25">
      <c r="A22" s="85"/>
      <c r="B22" s="100"/>
      <c r="C22" s="1" t="s">
        <v>6</v>
      </c>
      <c r="D22" s="12">
        <v>5</v>
      </c>
      <c r="E22" s="74"/>
      <c r="F22" s="4">
        <f t="shared" si="0"/>
        <v>0</v>
      </c>
      <c r="G22" s="5">
        <v>0</v>
      </c>
      <c r="H22" s="4">
        <f t="shared" si="1"/>
        <v>0</v>
      </c>
    </row>
    <row r="23" spans="1:12" x14ac:dyDescent="0.25">
      <c r="A23" s="86"/>
      <c r="B23" s="101"/>
      <c r="C23" s="17" t="s">
        <v>7</v>
      </c>
      <c r="D23" s="12">
        <v>1</v>
      </c>
      <c r="E23" s="74"/>
      <c r="F23" s="4">
        <f t="shared" si="0"/>
        <v>0</v>
      </c>
      <c r="G23" s="5">
        <v>0</v>
      </c>
      <c r="H23" s="4">
        <f t="shared" si="1"/>
        <v>0</v>
      </c>
    </row>
    <row r="24" spans="1:12" x14ac:dyDescent="0.25">
      <c r="A24" s="84">
        <v>6</v>
      </c>
      <c r="B24" s="112" t="s">
        <v>31</v>
      </c>
      <c r="C24" s="17" t="s">
        <v>32</v>
      </c>
      <c r="D24" s="12">
        <v>2</v>
      </c>
      <c r="E24" s="74"/>
      <c r="F24" s="4">
        <f t="shared" si="0"/>
        <v>0</v>
      </c>
      <c r="G24" s="5">
        <v>0</v>
      </c>
      <c r="H24" s="4">
        <f t="shared" si="1"/>
        <v>0</v>
      </c>
    </row>
    <row r="25" spans="1:12" x14ac:dyDescent="0.25">
      <c r="A25" s="85"/>
      <c r="B25" s="116"/>
      <c r="C25" s="17" t="s">
        <v>33</v>
      </c>
      <c r="D25" s="12">
        <v>5</v>
      </c>
      <c r="E25" s="74"/>
      <c r="F25" s="4">
        <f t="shared" si="0"/>
        <v>0</v>
      </c>
      <c r="G25" s="5">
        <v>0</v>
      </c>
      <c r="H25" s="4">
        <f t="shared" si="1"/>
        <v>0</v>
      </c>
    </row>
    <row r="26" spans="1:12" x14ac:dyDescent="0.25">
      <c r="A26" s="86"/>
      <c r="B26" s="117"/>
      <c r="C26" s="17" t="s">
        <v>34</v>
      </c>
      <c r="D26" s="12">
        <v>2</v>
      </c>
      <c r="E26" s="74"/>
      <c r="F26" s="4">
        <f t="shared" si="0"/>
        <v>0</v>
      </c>
      <c r="G26" s="5">
        <v>0</v>
      </c>
      <c r="H26" s="4">
        <f t="shared" si="1"/>
        <v>0</v>
      </c>
    </row>
    <row r="27" spans="1:12" x14ac:dyDescent="0.25">
      <c r="A27" s="84">
        <v>7</v>
      </c>
      <c r="B27" s="99" t="s">
        <v>35</v>
      </c>
      <c r="C27" s="17" t="s">
        <v>32</v>
      </c>
      <c r="D27" s="12">
        <v>1</v>
      </c>
      <c r="E27" s="74"/>
      <c r="F27" s="4">
        <f t="shared" si="0"/>
        <v>0</v>
      </c>
      <c r="G27" s="5">
        <v>0</v>
      </c>
      <c r="H27" s="4">
        <f t="shared" si="1"/>
        <v>0</v>
      </c>
    </row>
    <row r="28" spans="1:12" x14ac:dyDescent="0.25">
      <c r="A28" s="85"/>
      <c r="B28" s="100"/>
      <c r="C28" s="17" t="s">
        <v>33</v>
      </c>
      <c r="D28" s="12">
        <v>2</v>
      </c>
      <c r="E28" s="74"/>
      <c r="F28" s="4">
        <f t="shared" si="0"/>
        <v>0</v>
      </c>
      <c r="G28" s="5">
        <v>0</v>
      </c>
      <c r="H28" s="4">
        <f t="shared" si="1"/>
        <v>0</v>
      </c>
    </row>
    <row r="29" spans="1:12" ht="15" customHeight="1" x14ac:dyDescent="0.25">
      <c r="A29" s="89">
        <v>8</v>
      </c>
      <c r="B29" s="87" t="s">
        <v>37</v>
      </c>
      <c r="C29" s="19" t="s">
        <v>38</v>
      </c>
      <c r="D29" s="12">
        <v>10</v>
      </c>
      <c r="E29" s="75"/>
      <c r="F29" s="4">
        <f t="shared" si="0"/>
        <v>0</v>
      </c>
      <c r="G29" s="5">
        <f t="shared" ref="G29:G35" si="2">F29*0.25</f>
        <v>0</v>
      </c>
      <c r="H29" s="4">
        <f t="shared" si="1"/>
        <v>0</v>
      </c>
      <c r="J29" s="18"/>
    </row>
    <row r="30" spans="1:12" ht="15" customHeight="1" x14ac:dyDescent="0.25">
      <c r="A30" s="90"/>
      <c r="B30" s="88"/>
      <c r="C30" s="6" t="s">
        <v>39</v>
      </c>
      <c r="D30" s="14">
        <v>1</v>
      </c>
      <c r="E30" s="76"/>
      <c r="F30" s="15">
        <f t="shared" si="0"/>
        <v>0</v>
      </c>
      <c r="G30" s="11">
        <f t="shared" si="2"/>
        <v>0</v>
      </c>
      <c r="H30" s="15">
        <f t="shared" si="1"/>
        <v>0</v>
      </c>
      <c r="J30" s="18"/>
      <c r="L30" s="18"/>
    </row>
    <row r="31" spans="1:12" ht="15" customHeight="1" x14ac:dyDescent="0.25">
      <c r="A31" s="90"/>
      <c r="B31" s="88"/>
      <c r="C31" s="6" t="s">
        <v>40</v>
      </c>
      <c r="D31" s="14">
        <v>3</v>
      </c>
      <c r="E31" s="76"/>
      <c r="F31" s="15">
        <f t="shared" si="0"/>
        <v>0</v>
      </c>
      <c r="G31" s="16">
        <f t="shared" si="2"/>
        <v>0</v>
      </c>
      <c r="H31" s="15">
        <f t="shared" si="1"/>
        <v>0</v>
      </c>
      <c r="J31" s="18"/>
    </row>
    <row r="32" spans="1:12" ht="15" customHeight="1" x14ac:dyDescent="0.25">
      <c r="A32" s="90"/>
      <c r="B32" s="88"/>
      <c r="C32" s="6" t="s">
        <v>41</v>
      </c>
      <c r="D32" s="14">
        <v>1</v>
      </c>
      <c r="E32" s="76"/>
      <c r="F32" s="15">
        <f t="shared" si="0"/>
        <v>0</v>
      </c>
      <c r="G32" s="16">
        <f t="shared" si="2"/>
        <v>0</v>
      </c>
      <c r="H32" s="15">
        <f t="shared" si="1"/>
        <v>0</v>
      </c>
      <c r="J32" s="18"/>
    </row>
    <row r="33" spans="1:11" ht="30.75" customHeight="1" x14ac:dyDescent="0.25">
      <c r="A33" s="56">
        <v>10</v>
      </c>
      <c r="B33" s="59" t="s">
        <v>43</v>
      </c>
      <c r="C33" s="19"/>
      <c r="D33" s="14">
        <v>15</v>
      </c>
      <c r="E33" s="77"/>
      <c r="F33" s="57">
        <f t="shared" si="0"/>
        <v>0</v>
      </c>
      <c r="G33" s="58">
        <f t="shared" si="2"/>
        <v>0</v>
      </c>
      <c r="H33" s="57">
        <f t="shared" si="1"/>
        <v>0</v>
      </c>
      <c r="I33" s="18"/>
      <c r="J33" s="18"/>
    </row>
    <row r="34" spans="1:11" ht="30.75" customHeight="1" x14ac:dyDescent="0.25">
      <c r="A34" s="56">
        <v>11</v>
      </c>
      <c r="B34" s="59" t="s">
        <v>44</v>
      </c>
      <c r="C34" s="19"/>
      <c r="D34" s="14">
        <v>5</v>
      </c>
      <c r="E34" s="77"/>
      <c r="F34" s="57">
        <f t="shared" si="0"/>
        <v>0</v>
      </c>
      <c r="G34" s="58">
        <f t="shared" si="2"/>
        <v>0</v>
      </c>
      <c r="H34" s="57">
        <f t="shared" si="1"/>
        <v>0</v>
      </c>
      <c r="I34" s="18"/>
      <c r="J34" s="18"/>
    </row>
    <row r="35" spans="1:11" ht="43.5" customHeight="1" x14ac:dyDescent="0.25">
      <c r="A35" s="64">
        <v>14</v>
      </c>
      <c r="B35" s="59" t="s">
        <v>45</v>
      </c>
      <c r="C35" s="19"/>
      <c r="D35" s="14">
        <v>20</v>
      </c>
      <c r="E35" s="77"/>
      <c r="F35" s="57">
        <f t="shared" si="0"/>
        <v>0</v>
      </c>
      <c r="G35" s="58">
        <f t="shared" si="2"/>
        <v>0</v>
      </c>
      <c r="H35" s="57">
        <f t="shared" si="1"/>
        <v>0</v>
      </c>
      <c r="I35" s="18"/>
      <c r="J35" s="18"/>
    </row>
    <row r="36" spans="1:11" ht="20.100000000000001" customHeight="1" x14ac:dyDescent="0.25">
      <c r="A36" s="60"/>
      <c r="B36" s="61" t="s">
        <v>10</v>
      </c>
      <c r="C36" s="62"/>
      <c r="D36" s="47"/>
      <c r="E36" s="78"/>
      <c r="F36" s="40"/>
      <c r="G36" s="48"/>
      <c r="H36" s="41"/>
      <c r="J36" s="18"/>
    </row>
    <row r="37" spans="1:11" ht="15" customHeight="1" x14ac:dyDescent="0.25">
      <c r="A37" s="53">
        <v>15</v>
      </c>
      <c r="B37" s="1" t="s">
        <v>9</v>
      </c>
      <c r="C37" s="1"/>
      <c r="D37" s="12">
        <v>1250</v>
      </c>
      <c r="E37" s="76"/>
      <c r="F37" s="4">
        <f t="shared" si="0"/>
        <v>0</v>
      </c>
      <c r="G37" s="21">
        <v>0</v>
      </c>
      <c r="H37" s="4">
        <f t="shared" si="1"/>
        <v>0</v>
      </c>
    </row>
    <row r="38" spans="1:11" ht="15" customHeight="1" x14ac:dyDescent="0.25">
      <c r="A38" s="54">
        <v>16</v>
      </c>
      <c r="B38" s="42" t="s">
        <v>36</v>
      </c>
      <c r="C38" s="42"/>
      <c r="D38" s="43">
        <v>5</v>
      </c>
      <c r="E38" s="79"/>
      <c r="F38" s="4">
        <f t="shared" si="0"/>
        <v>0</v>
      </c>
      <c r="G38" s="55">
        <v>0</v>
      </c>
      <c r="H38" s="4">
        <f t="shared" si="1"/>
        <v>0</v>
      </c>
    </row>
    <row r="39" spans="1:11" x14ac:dyDescent="0.25">
      <c r="A39" s="54">
        <v>17</v>
      </c>
      <c r="B39" s="44" t="s">
        <v>16</v>
      </c>
      <c r="C39" s="42"/>
      <c r="D39" s="43">
        <v>5</v>
      </c>
      <c r="E39" s="79"/>
      <c r="F39" s="36">
        <f t="shared" si="0"/>
        <v>0</v>
      </c>
      <c r="G39" s="20">
        <f>F39*0.25</f>
        <v>0</v>
      </c>
      <c r="H39" s="36">
        <f t="shared" si="1"/>
        <v>0</v>
      </c>
    </row>
    <row r="40" spans="1:11" ht="20.100000000000001" customHeight="1" x14ac:dyDescent="0.25">
      <c r="A40" s="110" t="s">
        <v>20</v>
      </c>
      <c r="B40" s="111"/>
      <c r="C40" s="37"/>
      <c r="D40" s="49"/>
      <c r="E40" s="80"/>
      <c r="F40" s="40"/>
      <c r="G40" s="40"/>
      <c r="H40" s="41"/>
    </row>
    <row r="41" spans="1:11" x14ac:dyDescent="0.25">
      <c r="A41" s="115">
        <v>1</v>
      </c>
      <c r="B41" s="114" t="s">
        <v>2</v>
      </c>
      <c r="C41" s="42" t="s">
        <v>11</v>
      </c>
      <c r="D41" s="35">
        <v>100</v>
      </c>
      <c r="E41" s="81"/>
      <c r="F41" s="36">
        <f t="shared" si="0"/>
        <v>0</v>
      </c>
      <c r="G41" s="36">
        <v>0</v>
      </c>
      <c r="H41" s="36">
        <f t="shared" si="1"/>
        <v>0</v>
      </c>
      <c r="J41" s="18"/>
    </row>
    <row r="42" spans="1:11" x14ac:dyDescent="0.25">
      <c r="A42" s="115"/>
      <c r="B42" s="114"/>
      <c r="C42" s="17" t="s">
        <v>3</v>
      </c>
      <c r="D42" s="70">
        <v>5</v>
      </c>
      <c r="E42" s="82"/>
      <c r="F42" s="31">
        <f t="shared" si="0"/>
        <v>0</v>
      </c>
      <c r="G42" s="31">
        <v>0</v>
      </c>
      <c r="H42" s="31">
        <f t="shared" si="1"/>
        <v>0</v>
      </c>
      <c r="I42" s="32"/>
      <c r="J42" s="18"/>
    </row>
    <row r="43" spans="1:11" x14ac:dyDescent="0.25">
      <c r="A43" s="115"/>
      <c r="B43" s="114"/>
      <c r="C43" s="17" t="s">
        <v>4</v>
      </c>
      <c r="D43" s="70">
        <v>0</v>
      </c>
      <c r="E43" s="82"/>
      <c r="F43" s="31">
        <f t="shared" ref="F43:F46" si="3">D43*E43</f>
        <v>0</v>
      </c>
      <c r="G43" s="31">
        <v>0</v>
      </c>
      <c r="H43" s="31">
        <f t="shared" ref="H43:H46" si="4">F43+G43</f>
        <v>0</v>
      </c>
      <c r="I43" s="32"/>
      <c r="J43" s="18"/>
    </row>
    <row r="44" spans="1:11" x14ac:dyDescent="0.25">
      <c r="A44" s="115"/>
      <c r="B44" s="114"/>
      <c r="C44" s="17" t="s">
        <v>5</v>
      </c>
      <c r="D44" s="70">
        <v>0</v>
      </c>
      <c r="E44" s="82"/>
      <c r="F44" s="31">
        <f t="shared" si="3"/>
        <v>0</v>
      </c>
      <c r="G44" s="31">
        <v>0</v>
      </c>
      <c r="H44" s="31">
        <f t="shared" si="4"/>
        <v>0</v>
      </c>
      <c r="I44" s="32"/>
      <c r="J44" s="18"/>
    </row>
    <row r="45" spans="1:11" x14ac:dyDescent="0.25">
      <c r="A45" s="115"/>
      <c r="B45" s="114"/>
      <c r="C45" s="17" t="s">
        <v>6</v>
      </c>
      <c r="D45" s="70">
        <v>2</v>
      </c>
      <c r="E45" s="82"/>
      <c r="F45" s="31">
        <f t="shared" si="3"/>
        <v>0</v>
      </c>
      <c r="G45" s="31">
        <v>0</v>
      </c>
      <c r="H45" s="31">
        <f t="shared" si="4"/>
        <v>0</v>
      </c>
      <c r="I45" s="32"/>
      <c r="J45" s="18"/>
    </row>
    <row r="46" spans="1:11" x14ac:dyDescent="0.25">
      <c r="A46" s="115"/>
      <c r="B46" s="114"/>
      <c r="C46" s="17" t="s">
        <v>7</v>
      </c>
      <c r="D46" s="70">
        <v>5</v>
      </c>
      <c r="E46" s="82"/>
      <c r="F46" s="31">
        <f t="shared" si="3"/>
        <v>0</v>
      </c>
      <c r="G46" s="31">
        <v>0</v>
      </c>
      <c r="H46" s="31">
        <f t="shared" si="4"/>
        <v>0</v>
      </c>
      <c r="I46" s="32"/>
      <c r="J46" s="18"/>
    </row>
    <row r="47" spans="1:11" ht="15" customHeight="1" x14ac:dyDescent="0.25">
      <c r="A47" s="98">
        <v>3</v>
      </c>
      <c r="B47" s="112" t="s">
        <v>8</v>
      </c>
      <c r="C47" s="1" t="s">
        <v>11</v>
      </c>
      <c r="D47" s="12">
        <v>110</v>
      </c>
      <c r="E47" s="75"/>
      <c r="F47" s="4">
        <f t="shared" si="0"/>
        <v>0</v>
      </c>
      <c r="G47" s="5">
        <v>0</v>
      </c>
      <c r="H47" s="4">
        <f t="shared" si="1"/>
        <v>0</v>
      </c>
      <c r="I47" s="18"/>
      <c r="J47" s="18"/>
      <c r="K47" s="18"/>
    </row>
    <row r="48" spans="1:11" x14ac:dyDescent="0.25">
      <c r="A48" s="93"/>
      <c r="B48" s="113"/>
      <c r="C48" s="1" t="s">
        <v>3</v>
      </c>
      <c r="D48" s="12">
        <v>1</v>
      </c>
      <c r="E48" s="75"/>
      <c r="F48" s="4">
        <f t="shared" si="0"/>
        <v>0</v>
      </c>
      <c r="G48" s="5">
        <v>0</v>
      </c>
      <c r="H48" s="4">
        <f t="shared" si="1"/>
        <v>0</v>
      </c>
      <c r="J48" s="18"/>
    </row>
    <row r="49" spans="1:10" x14ac:dyDescent="0.25">
      <c r="A49" s="93"/>
      <c r="B49" s="113"/>
      <c r="C49" s="1" t="s">
        <v>4</v>
      </c>
      <c r="D49" s="12">
        <v>2</v>
      </c>
      <c r="E49" s="75"/>
      <c r="F49" s="4">
        <f t="shared" si="0"/>
        <v>0</v>
      </c>
      <c r="G49" s="5">
        <v>0</v>
      </c>
      <c r="H49" s="4">
        <f t="shared" si="1"/>
        <v>0</v>
      </c>
    </row>
    <row r="50" spans="1:10" x14ac:dyDescent="0.25">
      <c r="A50" s="93"/>
      <c r="B50" s="113"/>
      <c r="C50" s="1" t="s">
        <v>5</v>
      </c>
      <c r="D50" s="12">
        <v>1</v>
      </c>
      <c r="E50" s="75"/>
      <c r="F50" s="4">
        <f t="shared" si="0"/>
        <v>0</v>
      </c>
      <c r="G50" s="5">
        <v>0</v>
      </c>
      <c r="H50" s="4">
        <f t="shared" si="1"/>
        <v>0</v>
      </c>
    </row>
    <row r="51" spans="1:10" x14ac:dyDescent="0.25">
      <c r="A51" s="119">
        <v>4</v>
      </c>
      <c r="B51" s="118" t="s">
        <v>42</v>
      </c>
      <c r="C51" s="17" t="s">
        <v>38</v>
      </c>
      <c r="D51" s="12">
        <v>1</v>
      </c>
      <c r="E51" s="72"/>
      <c r="F51" s="31">
        <f t="shared" si="0"/>
        <v>0</v>
      </c>
      <c r="G51" s="30">
        <v>0</v>
      </c>
      <c r="H51" s="31">
        <f t="shared" si="1"/>
        <v>0</v>
      </c>
    </row>
    <row r="52" spans="1:10" x14ac:dyDescent="0.25">
      <c r="A52" s="119"/>
      <c r="B52" s="118"/>
      <c r="C52" s="17" t="s">
        <v>39</v>
      </c>
      <c r="D52" s="12">
        <v>1</v>
      </c>
      <c r="E52" s="72"/>
      <c r="F52" s="31">
        <f t="shared" si="0"/>
        <v>0</v>
      </c>
      <c r="G52" s="30">
        <v>0</v>
      </c>
      <c r="H52" s="31">
        <f t="shared" si="1"/>
        <v>0</v>
      </c>
    </row>
    <row r="53" spans="1:10" ht="20.100000000000001" customHeight="1" x14ac:dyDescent="0.25">
      <c r="A53" s="45"/>
      <c r="B53" s="50" t="s">
        <v>10</v>
      </c>
      <c r="C53" s="46"/>
      <c r="D53" s="51"/>
      <c r="E53" s="78"/>
      <c r="F53" s="40"/>
      <c r="G53" s="48"/>
      <c r="H53" s="41"/>
    </row>
    <row r="54" spans="1:10" x14ac:dyDescent="0.25">
      <c r="A54" s="3">
        <v>5</v>
      </c>
      <c r="B54" s="1" t="s">
        <v>9</v>
      </c>
      <c r="C54" s="1"/>
      <c r="D54" s="12">
        <v>100</v>
      </c>
      <c r="E54" s="76"/>
      <c r="F54" s="4">
        <f t="shared" si="0"/>
        <v>0</v>
      </c>
      <c r="G54" s="21">
        <v>0</v>
      </c>
      <c r="H54" s="4">
        <f t="shared" si="1"/>
        <v>0</v>
      </c>
      <c r="I54" s="18"/>
      <c r="J54" s="18"/>
    </row>
    <row r="55" spans="1:10" x14ac:dyDescent="0.25">
      <c r="A55" s="67"/>
      <c r="B55" s="68" t="s">
        <v>46</v>
      </c>
      <c r="C55" s="67"/>
      <c r="D55" s="67"/>
      <c r="E55" s="83"/>
      <c r="F55" s="67"/>
      <c r="G55" s="67"/>
      <c r="H55" s="69"/>
      <c r="I55" s="18"/>
      <c r="J55" s="18"/>
    </row>
    <row r="56" spans="1:10" x14ac:dyDescent="0.25">
      <c r="A56" s="3">
        <v>1</v>
      </c>
      <c r="B56" s="1" t="s">
        <v>47</v>
      </c>
      <c r="C56" s="1"/>
      <c r="D56" s="12">
        <v>10</v>
      </c>
      <c r="E56" s="76"/>
      <c r="F56" s="4">
        <f t="shared" si="0"/>
        <v>0</v>
      </c>
      <c r="G56" s="63">
        <f t="shared" ref="G56:G58" si="5">F56*0.25</f>
        <v>0</v>
      </c>
      <c r="H56" s="4">
        <f t="shared" si="1"/>
        <v>0</v>
      </c>
      <c r="I56" s="18"/>
      <c r="J56" s="18"/>
    </row>
    <row r="57" spans="1:10" x14ac:dyDescent="0.25">
      <c r="A57" s="3">
        <v>2</v>
      </c>
      <c r="B57" s="1" t="s">
        <v>48</v>
      </c>
      <c r="C57" s="1"/>
      <c r="D57" s="12">
        <v>10</v>
      </c>
      <c r="E57" s="76"/>
      <c r="F57" s="4">
        <f t="shared" si="0"/>
        <v>0</v>
      </c>
      <c r="G57" s="63">
        <f t="shared" si="5"/>
        <v>0</v>
      </c>
      <c r="H57" s="4">
        <f t="shared" si="1"/>
        <v>0</v>
      </c>
      <c r="I57" s="18"/>
      <c r="J57" s="18"/>
    </row>
    <row r="58" spans="1:10" x14ac:dyDescent="0.25">
      <c r="A58" s="3">
        <v>3</v>
      </c>
      <c r="B58" s="17" t="s">
        <v>49</v>
      </c>
      <c r="C58" s="17"/>
      <c r="D58" s="12">
        <v>450</v>
      </c>
      <c r="E58" s="77"/>
      <c r="F58" s="31">
        <f t="shared" ref="F58" si="6">D58*E58</f>
        <v>0</v>
      </c>
      <c r="G58" s="58">
        <f t="shared" si="5"/>
        <v>0</v>
      </c>
      <c r="H58" s="31">
        <f t="shared" ref="H58" si="7">F58+G58</f>
        <v>0</v>
      </c>
      <c r="I58" s="18"/>
      <c r="J58" s="18"/>
    </row>
    <row r="59" spans="1:10" ht="19.5" customHeight="1" x14ac:dyDescent="0.25">
      <c r="A59" s="2"/>
      <c r="B59" s="2"/>
      <c r="C59" s="107" t="s">
        <v>13</v>
      </c>
      <c r="D59" s="108"/>
      <c r="E59" s="109"/>
      <c r="F59" s="105">
        <f>SUM(F5:F58)</f>
        <v>0</v>
      </c>
      <c r="G59" s="105"/>
      <c r="H59" s="105"/>
    </row>
    <row r="60" spans="1:10" ht="19.5" customHeight="1" x14ac:dyDescent="0.25">
      <c r="A60" s="2"/>
      <c r="B60" s="2"/>
      <c r="C60" s="102" t="s">
        <v>14</v>
      </c>
      <c r="D60" s="103"/>
      <c r="E60" s="104"/>
      <c r="F60" s="106">
        <f>SUM(G5:G58)</f>
        <v>0</v>
      </c>
      <c r="G60" s="106"/>
      <c r="H60" s="106"/>
    </row>
    <row r="61" spans="1:10" ht="19.5" customHeight="1" x14ac:dyDescent="0.25">
      <c r="A61" s="2"/>
      <c r="B61" s="2"/>
      <c r="C61" s="102" t="s">
        <v>15</v>
      </c>
      <c r="D61" s="103"/>
      <c r="E61" s="104"/>
      <c r="F61" s="106">
        <f>SUM(H5:H58)</f>
        <v>0</v>
      </c>
      <c r="G61" s="106"/>
      <c r="H61" s="106"/>
    </row>
  </sheetData>
  <mergeCells count="26">
    <mergeCell ref="C61:E61"/>
    <mergeCell ref="A18:A23"/>
    <mergeCell ref="F59:H59"/>
    <mergeCell ref="F60:H60"/>
    <mergeCell ref="F61:H61"/>
    <mergeCell ref="C60:E60"/>
    <mergeCell ref="C59:E59"/>
    <mergeCell ref="A40:B40"/>
    <mergeCell ref="B47:B50"/>
    <mergeCell ref="A47:A50"/>
    <mergeCell ref="B41:B46"/>
    <mergeCell ref="A41:A46"/>
    <mergeCell ref="B27:B28"/>
    <mergeCell ref="B24:B26"/>
    <mergeCell ref="B51:B52"/>
    <mergeCell ref="A51:A52"/>
    <mergeCell ref="A24:A26"/>
    <mergeCell ref="A27:A28"/>
    <mergeCell ref="B29:B32"/>
    <mergeCell ref="A29:A32"/>
    <mergeCell ref="A4:B4"/>
    <mergeCell ref="A5:A10"/>
    <mergeCell ref="B5:B10"/>
    <mergeCell ref="A12:A17"/>
    <mergeCell ref="B18:B23"/>
    <mergeCell ref="B12:B17"/>
  </mergeCells>
  <pageMargins left="0.70866141732283472" right="0.70866141732283472" top="0.19685039370078741" bottom="0.31496062992125984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5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TROŠKOVNIK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Jelkić</dc:creator>
  <cp:lastModifiedBy>Dragana Jakovčić</cp:lastModifiedBy>
  <cp:lastPrinted>2019-02-01T13:59:44Z</cp:lastPrinted>
  <dcterms:created xsi:type="dcterms:W3CDTF">2012-05-31T11:02:08Z</dcterms:created>
  <dcterms:modified xsi:type="dcterms:W3CDTF">2021-03-03T08:19:10Z</dcterms:modified>
</cp:coreProperties>
</file>